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skop-my.sharepoint.com/personal/cdemree_oliverfps_com/Documents/Documents/_H-drive/Ford/"/>
    </mc:Choice>
  </mc:AlternateContent>
  <xr:revisionPtr revIDLastSave="22" documentId="8_{0FEA836F-9604-4E43-A7B1-5FD357786FE2}" xr6:coauthVersionLast="47" xr6:coauthVersionMax="47" xr10:uidLastSave="{511F2FED-502E-469F-85A7-30C17DE3E4FF}"/>
  <bookViews>
    <workbookView xWindow="-120" yWindow="-120" windowWidth="29040" windowHeight="15720" xr2:uid="{D5DAB432-F605-4566-9013-37F06A5EDCB1}"/>
  </bookViews>
  <sheets>
    <sheet name="Calculat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0" i="1" l="1"/>
  <c r="C44" i="1"/>
  <c r="C45" i="1" l="1"/>
  <c r="C47" i="1" s="1"/>
  <c r="C58" i="1" s="1"/>
  <c r="C51" i="1" l="1"/>
  <c r="C54" i="1" s="1"/>
  <c r="C55" i="1" s="1"/>
  <c r="C59" i="1" s="1"/>
  <c r="C60" i="1" s="1"/>
  <c r="C48" i="1"/>
  <c r="C52" i="1" l="1"/>
  <c r="C56" i="1"/>
</calcChain>
</file>

<file path=xl/sharedStrings.xml><?xml version="1.0" encoding="utf-8"?>
<sst xmlns="http://schemas.openxmlformats.org/spreadsheetml/2006/main" count="64" uniqueCount="56">
  <si>
    <t>My Ford Maverick Towing Capacity</t>
  </si>
  <si>
    <t>page 19</t>
  </si>
  <si>
    <t>page 38</t>
  </si>
  <si>
    <t>page 42-46</t>
  </si>
  <si>
    <t>2022 XLT Hybrid</t>
  </si>
  <si>
    <t>Max towing capacity: 2000 lbs</t>
  </si>
  <si>
    <t>Frontal Area Limit: 20 sq. ft.</t>
  </si>
  <si>
    <t>Axle Ratio: 2.91</t>
  </si>
  <si>
    <t>GCWR: 6010 lbs</t>
  </si>
  <si>
    <t>NOTE: Combined weight of vehicle and trailer cannot exceed listed GCWR.</t>
  </si>
  <si>
    <t>Many states require a separate braking system on trailers with a loaded weight of more than 1500 lbs.</t>
  </si>
  <si>
    <t>Trailer harness: 4-pin harness</t>
  </si>
  <si>
    <t>Equipped with a weight-carrying (non-weight-distributing) trailer hitch.</t>
  </si>
  <si>
    <t>Theoretical Max Tongue Load: 400 lbs</t>
  </si>
  <si>
    <t>Base Curb Weight: weight of vehicle including a full tank of fuel and all standard equipment.</t>
  </si>
  <si>
    <t>Cargo Weight: all weight added to the base curb weight, including cargo and optional equipment.</t>
  </si>
  <si>
    <t>Payload: combined maximum allowable weight of cargo and passengers that the vehicle is designed to carry.</t>
  </si>
  <si>
    <t>Base Curb Weight + Cargo Weight + Passenger Weight = Gross Vehicle Weight (GVW)</t>
  </si>
  <si>
    <t>GVW + Loaded Trailer Weight = Gross Combination Weight (GCW)</t>
  </si>
  <si>
    <t>GVW must not exceed GVWR</t>
  </si>
  <si>
    <t>GCW must not exceed GCWR</t>
  </si>
  <si>
    <t>For trailers up to 2000 lbs, tongue load not to exceed 200 lbs.</t>
  </si>
  <si>
    <t>Trailer Hitch assembly - 2-inch hitch receiver</t>
  </si>
  <si>
    <t>ALWAYS Cross your chains</t>
  </si>
  <si>
    <t>GVWR: 5200 lbs</t>
  </si>
  <si>
    <t>Max. Payload: 1481 lbs</t>
  </si>
  <si>
    <t>A: Unloaded Trailer Weight</t>
  </si>
  <si>
    <t>B: Trailer Contents Weight</t>
  </si>
  <si>
    <t>C: Cargo Weight</t>
  </si>
  <si>
    <t>D: People Weight</t>
  </si>
  <si>
    <t>E: Hitch Weight</t>
  </si>
  <si>
    <t>F: Maximum Payload Rating</t>
  </si>
  <si>
    <t>G: GVWR</t>
  </si>
  <si>
    <t>H: GCWR</t>
  </si>
  <si>
    <t>Calculate Total Trailer Weight: A+B</t>
  </si>
  <si>
    <t>Total:</t>
  </si>
  <si>
    <t>Payload:</t>
  </si>
  <si>
    <t>Tongue:</t>
  </si>
  <si>
    <t>Calculate Payload Weight: C+D+Tongue+E &lt; F</t>
  </si>
  <si>
    <t>Payload &lt; F?</t>
  </si>
  <si>
    <t>Determine if truck's GVWR is large enough</t>
  </si>
  <si>
    <t>Curb Weight:</t>
  </si>
  <si>
    <t>GVW:</t>
  </si>
  <si>
    <t>GVW &lt; GVWR?</t>
  </si>
  <si>
    <t>Determine if truck's GCWR is large enough</t>
  </si>
  <si>
    <t>Adj. GVW:</t>
  </si>
  <si>
    <t>GCW:</t>
  </si>
  <si>
    <t>GCW &lt; GCWR?</t>
  </si>
  <si>
    <t>How much more can I carry with my truck?</t>
  </si>
  <si>
    <t>Truck:</t>
  </si>
  <si>
    <t>Trailer:</t>
  </si>
  <si>
    <t>lbs</t>
  </si>
  <si>
    <t>10% or 200lbs max!</t>
  </si>
  <si>
    <t>Theoretical Weight-carrying Max Trailer capacity: 2000 lbs</t>
  </si>
  <si>
    <t>my trailer hitch ball: 1-7/8" ball rated for 2000 lb max</t>
  </si>
  <si>
    <t>Trailer Hitch ball mount - square shank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</si>
</sst>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871B-4744-48E5-9514-DCD86F4B2D39}">
  <dimension ref="B1:G60"/>
  <sheetViews>
    <sheetView tabSelected="1" topLeftCell="A31" workbookViewId="0">
      <selection activeCell="C60" sqref="C60"/>
    </sheetView>
  </sheetViews>
  <sheetFormatPr defaultRowHeight="15" x14ac:dyDescent="0.25"/>
  <cols>
    <col min="1" max="1" width="1.7109375" customWidth="1"/>
    <col min="2" max="2" width="13.42578125" customWidth="1"/>
  </cols>
  <sheetData>
    <row r="1" spans="2:7" x14ac:dyDescent="0.25">
      <c r="B1" t="s">
        <v>0</v>
      </c>
    </row>
    <row r="2" spans="2:7" x14ac:dyDescent="0.25">
      <c r="B2" t="s">
        <v>4</v>
      </c>
      <c r="G2" t="s">
        <v>1</v>
      </c>
    </row>
    <row r="3" spans="2:7" x14ac:dyDescent="0.25">
      <c r="B3" t="s">
        <v>5</v>
      </c>
      <c r="G3" t="s">
        <v>2</v>
      </c>
    </row>
    <row r="4" spans="2:7" x14ac:dyDescent="0.25">
      <c r="B4" t="s">
        <v>6</v>
      </c>
      <c r="G4" t="s">
        <v>3</v>
      </c>
    </row>
    <row r="5" spans="2:7" x14ac:dyDescent="0.25">
      <c r="B5" t="s">
        <v>7</v>
      </c>
    </row>
    <row r="6" spans="2:7" x14ac:dyDescent="0.25">
      <c r="B6" t="s">
        <v>8</v>
      </c>
    </row>
    <row r="7" spans="2:7" x14ac:dyDescent="0.25">
      <c r="B7" t="s">
        <v>24</v>
      </c>
    </row>
    <row r="8" spans="2:7" x14ac:dyDescent="0.25">
      <c r="B8" t="s">
        <v>25</v>
      </c>
    </row>
    <row r="9" spans="2:7" x14ac:dyDescent="0.25">
      <c r="B9" s="1" t="s">
        <v>9</v>
      </c>
    </row>
    <row r="10" spans="2:7" x14ac:dyDescent="0.25">
      <c r="B10" s="1" t="s">
        <v>10</v>
      </c>
    </row>
    <row r="11" spans="2:7" x14ac:dyDescent="0.25">
      <c r="B11" t="s">
        <v>11</v>
      </c>
    </row>
    <row r="12" spans="2:7" x14ac:dyDescent="0.25">
      <c r="B12" t="s">
        <v>12</v>
      </c>
    </row>
    <row r="13" spans="2:7" x14ac:dyDescent="0.25">
      <c r="B13" t="s">
        <v>13</v>
      </c>
    </row>
    <row r="14" spans="2:7" x14ac:dyDescent="0.25">
      <c r="B14" t="s">
        <v>53</v>
      </c>
    </row>
    <row r="16" spans="2:7" x14ac:dyDescent="0.25">
      <c r="B16" t="s">
        <v>14</v>
      </c>
    </row>
    <row r="17" spans="2:2" x14ac:dyDescent="0.25">
      <c r="B17" t="s">
        <v>15</v>
      </c>
    </row>
    <row r="18" spans="2:2" x14ac:dyDescent="0.25">
      <c r="B18" t="s">
        <v>16</v>
      </c>
    </row>
    <row r="20" spans="2:2" x14ac:dyDescent="0.25">
      <c r="B20" t="s">
        <v>17</v>
      </c>
    </row>
    <row r="21" spans="2:2" x14ac:dyDescent="0.25">
      <c r="B21" s="1" t="s">
        <v>19</v>
      </c>
    </row>
    <row r="23" spans="2:2" x14ac:dyDescent="0.25">
      <c r="B23" t="s">
        <v>18</v>
      </c>
    </row>
    <row r="24" spans="2:2" x14ac:dyDescent="0.25">
      <c r="B24" s="1" t="s">
        <v>20</v>
      </c>
    </row>
    <row r="26" spans="2:2" x14ac:dyDescent="0.25">
      <c r="B26" s="2" t="s">
        <v>21</v>
      </c>
    </row>
    <row r="28" spans="2:2" x14ac:dyDescent="0.25">
      <c r="B28" t="s">
        <v>54</v>
      </c>
    </row>
    <row r="29" spans="2:2" x14ac:dyDescent="0.25">
      <c r="B29" t="s">
        <v>55</v>
      </c>
    </row>
    <row r="30" spans="2:2" x14ac:dyDescent="0.25">
      <c r="B30" t="s">
        <v>22</v>
      </c>
    </row>
    <row r="32" spans="2:2" x14ac:dyDescent="0.25">
      <c r="B32" s="2" t="s">
        <v>23</v>
      </c>
    </row>
    <row r="33" spans="2:6" ht="15.75" thickBot="1" x14ac:dyDescent="0.3">
      <c r="F33" s="1"/>
    </row>
    <row r="34" spans="2:6" x14ac:dyDescent="0.25">
      <c r="B34" s="3">
        <v>1500</v>
      </c>
      <c r="C34" t="s">
        <v>26</v>
      </c>
      <c r="F34" s="1"/>
    </row>
    <row r="35" spans="2:6" x14ac:dyDescent="0.25">
      <c r="B35" s="4">
        <v>0</v>
      </c>
      <c r="C35" t="s">
        <v>27</v>
      </c>
      <c r="F35" s="1"/>
    </row>
    <row r="36" spans="2:6" x14ac:dyDescent="0.25">
      <c r="B36" s="4">
        <v>200</v>
      </c>
      <c r="C36" t="s">
        <v>28</v>
      </c>
      <c r="F36" s="1"/>
    </row>
    <row r="37" spans="2:6" x14ac:dyDescent="0.25">
      <c r="B37" s="4">
        <v>500</v>
      </c>
      <c r="C37" t="s">
        <v>29</v>
      </c>
      <c r="F37" s="1"/>
    </row>
    <row r="38" spans="2:6" x14ac:dyDescent="0.25">
      <c r="B38" s="4">
        <v>35</v>
      </c>
      <c r="C38" t="s">
        <v>30</v>
      </c>
      <c r="F38" s="1"/>
    </row>
    <row r="39" spans="2:6" x14ac:dyDescent="0.25">
      <c r="B39" s="4">
        <v>1481</v>
      </c>
      <c r="C39" t="s">
        <v>31</v>
      </c>
      <c r="F39" s="1"/>
    </row>
    <row r="40" spans="2:6" x14ac:dyDescent="0.25">
      <c r="B40" s="4">
        <v>5200</v>
      </c>
      <c r="C40" t="s">
        <v>32</v>
      </c>
      <c r="F40" s="1"/>
    </row>
    <row r="41" spans="2:6" ht="15.75" thickBot="1" x14ac:dyDescent="0.3">
      <c r="B41" s="5">
        <v>6010</v>
      </c>
      <c r="C41" t="s">
        <v>33</v>
      </c>
      <c r="F41" s="1"/>
    </row>
    <row r="43" spans="2:6" x14ac:dyDescent="0.25">
      <c r="B43" s="2" t="s">
        <v>34</v>
      </c>
    </row>
    <row r="44" spans="2:6" x14ac:dyDescent="0.25">
      <c r="B44" t="s">
        <v>35</v>
      </c>
      <c r="C44">
        <f>B34+B35</f>
        <v>1500</v>
      </c>
      <c r="D44" t="s">
        <v>51</v>
      </c>
    </row>
    <row r="45" spans="2:6" x14ac:dyDescent="0.25">
      <c r="B45" t="s">
        <v>37</v>
      </c>
      <c r="C45">
        <f>C44*0.1</f>
        <v>150</v>
      </c>
      <c r="D45" t="s">
        <v>51</v>
      </c>
      <c r="E45" s="1" t="s">
        <v>52</v>
      </c>
    </row>
    <row r="46" spans="2:6" x14ac:dyDescent="0.25">
      <c r="B46" s="2" t="s">
        <v>38</v>
      </c>
    </row>
    <row r="47" spans="2:6" x14ac:dyDescent="0.25">
      <c r="B47" t="s">
        <v>36</v>
      </c>
      <c r="C47">
        <f>B36+B37+C45+B38</f>
        <v>885</v>
      </c>
      <c r="D47" t="s">
        <v>51</v>
      </c>
    </row>
    <row r="48" spans="2:6" x14ac:dyDescent="0.25">
      <c r="B48" t="s">
        <v>39</v>
      </c>
      <c r="C48" t="b">
        <f>C47&lt;B39</f>
        <v>1</v>
      </c>
    </row>
    <row r="49" spans="2:4" x14ac:dyDescent="0.25">
      <c r="B49" s="2" t="s">
        <v>40</v>
      </c>
    </row>
    <row r="50" spans="2:4" x14ac:dyDescent="0.25">
      <c r="B50" t="s">
        <v>41</v>
      </c>
      <c r="C50">
        <f>B40-B39</f>
        <v>3719</v>
      </c>
      <c r="D50" t="s">
        <v>51</v>
      </c>
    </row>
    <row r="51" spans="2:4" x14ac:dyDescent="0.25">
      <c r="B51" t="s">
        <v>42</v>
      </c>
      <c r="C51">
        <f>C50+C47</f>
        <v>4604</v>
      </c>
      <c r="D51" t="s">
        <v>51</v>
      </c>
    </row>
    <row r="52" spans="2:4" x14ac:dyDescent="0.25">
      <c r="B52" t="s">
        <v>43</v>
      </c>
      <c r="C52" t="b">
        <f>C51&lt;B40</f>
        <v>1</v>
      </c>
    </row>
    <row r="53" spans="2:4" x14ac:dyDescent="0.25">
      <c r="B53" s="2" t="s">
        <v>44</v>
      </c>
    </row>
    <row r="54" spans="2:4" x14ac:dyDescent="0.25">
      <c r="B54" t="s">
        <v>45</v>
      </c>
      <c r="C54">
        <f>C51-C45</f>
        <v>4454</v>
      </c>
      <c r="D54" t="s">
        <v>51</v>
      </c>
    </row>
    <row r="55" spans="2:4" x14ac:dyDescent="0.25">
      <c r="B55" t="s">
        <v>46</v>
      </c>
      <c r="C55">
        <f>C54+C44</f>
        <v>5954</v>
      </c>
      <c r="D55" t="s">
        <v>51</v>
      </c>
    </row>
    <row r="56" spans="2:4" x14ac:dyDescent="0.25">
      <c r="B56" t="s">
        <v>47</v>
      </c>
      <c r="C56" t="b">
        <f>C55&lt;B41</f>
        <v>1</v>
      </c>
    </row>
    <row r="57" spans="2:4" x14ac:dyDescent="0.25">
      <c r="B57" s="2" t="s">
        <v>48</v>
      </c>
    </row>
    <row r="58" spans="2:4" x14ac:dyDescent="0.25">
      <c r="B58" t="s">
        <v>49</v>
      </c>
      <c r="C58">
        <f>B39-C47</f>
        <v>596</v>
      </c>
      <c r="D58" t="s">
        <v>51</v>
      </c>
    </row>
    <row r="59" spans="2:4" x14ac:dyDescent="0.25">
      <c r="B59" t="s">
        <v>50</v>
      </c>
      <c r="C59">
        <f>B41-C55</f>
        <v>56</v>
      </c>
      <c r="D59" t="s">
        <v>51</v>
      </c>
    </row>
    <row r="60" spans="2:4" x14ac:dyDescent="0.25">
      <c r="C60" t="b">
        <f>AND(C58&gt;0,C59&gt;0)</f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Caleb Demree</dc:creator>
  <cp:lastModifiedBy>Caleb Demree</cp:lastModifiedBy>
  <dcterms:created xsi:type="dcterms:W3CDTF">2023-02-08T17:17:00Z</dcterms:created>
  <dcterms:modified xsi:type="dcterms:W3CDTF">2023-05-16T16:20:33Z</dcterms:modified>
</cp:coreProperties>
</file>